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05390e0bb43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0ca6951b274442ef"/>
    <x:sheet xmlns:r="http://schemas.openxmlformats.org/officeDocument/2006/relationships" name="備品一覧" sheetId="2" r:id="R89ddf761a38b423e"/>
    <x:sheet xmlns:r="http://schemas.openxmlformats.org/officeDocument/2006/relationships" name="貸出台帳" sheetId="3" r:id="Re348fea206df4db6"/>
    <x:sheet xmlns:r="http://schemas.openxmlformats.org/officeDocument/2006/relationships" name="購入履歴" sheetId="4" r:id="Rf2e842755933432d"/>
    <x:sheet xmlns:r="http://schemas.openxmlformats.org/officeDocument/2006/relationships" name="廃棄予定" sheetId="5" r:id="R18262e7a16344f66"/>
    <x:sheet xmlns:r="http://schemas.openxmlformats.org/officeDocument/2006/relationships" name="保管場所マスタ" sheetId="6" r:id="R572f870fd6e34b62"/>
    <x:sheet xmlns:r="http://schemas.openxmlformats.org/officeDocument/2006/relationships" name="使い方" sheetId="7" r:id="R61bd59fe1d6d41d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9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2"/>
      <x:color rgb="245B45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sz val="8"/>
      <x:color rgb="FFFFFF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1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4" fillId="4" borderId="1" xfId="0" applyNumberFormat="1" applyFont="1" applyFill="1" applyBorder="1" applyAlignment="1">
      <x:alignment horizontal="left" vertical="center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201" fontId="6" fillId="5" borderId="0" xfId="0" applyNumberFormat="1" applyFont="1" applyFill="1" applyBorder="1" applyAlignment="1">
      <x:alignment horizontal="center" vertical="center"/>
    </x:xf>
    <x:xf numFmtId="201" fontId="6" fillId="5" borderId="1" xfId="0" applyNumberFormat="1" applyFont="1" applyFill="1" applyBorder="1" applyAlignment="1">
      <x:alignment horizontal="center" vertical="center"/>
    </x:xf>
    <x:xf numFmtId="201" fontId="6" fillId="5" borderId="0" xfId="0" applyNumberFormat="1" applyFont="1" applyFill="1" applyBorder="1" applyAlignment="1">
      <x:alignment horizontal="right" vertical="center"/>
    </x:xf>
    <x:xf numFmtId="201" fontId="6" fillId="5" borderId="1" xfId="0" applyNumberFormat="1" applyFont="1" applyFill="1" applyBorder="1" applyAlignment="1">
      <x:alignment horizontal="right" vertical="center"/>
    </x:xf>
    <x:xf numFmtId="0" fontId="7" fillId="0" borderId="0" xfId="0" applyNumberFormat="1" applyFont="1" applyFill="1" applyBorder="1"/>
    <x:xf numFmtId="200" fontId="7" fillId="0" borderId="0" xfId="0" applyNumberFormat="1" applyFont="1" applyFill="1" applyBorder="1"/>
    <x:xf numFmtId="201" fontId="7" fillId="0" borderId="0" xfId="0" applyNumberFormat="1" applyFont="1" applyFill="1" applyBorder="1" applyAlignment="1">
      <x:alignment horizontal="right"/>
    </x:xf>
    <x:xf numFmtId="0" fontId="7" fillId="0" borderId="1" xfId="0" applyNumberFormat="1" applyFont="1" applyFill="1" applyBorder="1"/>
    <x:xf numFmtId="200" fontId="7" fillId="0" borderId="1" xfId="0" applyNumberFormat="1" applyFont="1" applyFill="1" applyBorder="1"/>
    <x:xf numFmtId="201" fontId="7" fillId="0" borderId="1" xfId="0" applyNumberFormat="1" applyFont="1" applyFill="1" applyBorder="1" applyAlignment="1">
      <x:alignment horizontal="right"/>
    </x:xf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 applyAlignment="1">
      <x:alignment horizontal="center"/>
    </x:xf>
    <x:xf numFmtId="0" fontId="8" fillId="3" borderId="0" xfId="0" applyNumberFormat="1" applyFont="1" applyFill="1" applyBorder="1"/>
    <x:xf numFmtId="0" fontId="8" fillId="3" borderId="1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vertical="center" wrapText="1"/>
    </x:xf>
    <x:xf numFmtId="0" fontId="8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f912b8d9445dc" /><Relationship Type="http://schemas.openxmlformats.org/officeDocument/2006/relationships/theme" Target="/xl/theme/theme1.xml" Id="R0b54b3abe54e440b" /><Relationship Type="http://schemas.openxmlformats.org/officeDocument/2006/relationships/sharedStrings" Target="/xl/sharedStrings.xml" Id="Re5857e74f183482d" /><Relationship Type="http://schemas.openxmlformats.org/officeDocument/2006/relationships/worksheet" Target="/xl/worksheets/sheet1.xml" Id="R0ca6951b274442ef" /><Relationship Type="http://schemas.openxmlformats.org/officeDocument/2006/relationships/worksheet" Target="/xl/worksheets/sheet2.xml" Id="R89ddf761a38b423e" /><Relationship Type="http://schemas.openxmlformats.org/officeDocument/2006/relationships/worksheet" Target="/xl/worksheets/sheet3.xml" Id="Re348fea206df4db6" /><Relationship Type="http://schemas.openxmlformats.org/officeDocument/2006/relationships/worksheet" Target="/xl/worksheets/sheet4.xml" Id="Rf2e842755933432d" /><Relationship Type="http://schemas.openxmlformats.org/officeDocument/2006/relationships/worksheet" Target="/xl/worksheets/sheet5.xml" Id="R18262e7a16344f66" /><Relationship Type="http://schemas.openxmlformats.org/officeDocument/2006/relationships/worksheet" Target="/xl/worksheets/sheet6.xml" Id="R572f870fd6e34b62" /><Relationship Type="http://schemas.openxmlformats.org/officeDocument/2006/relationships/worksheet" Target="/xl/worksheets/sheet7.xml" Id="R61bd59fe1d6d41d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551a3a15c224359" /><Relationship Type="http://schemas.openxmlformats.org/officeDocument/2006/relationships/chart" Target="/xl/drawings/charts/chart2.xml" Id="Raf882978279f44c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購入金額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購入金額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状態別 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'ダッシュボード'!$G$19:$G$23</c:f>
              <c:strCache>
                <c:ptCount val="0"/>
              </c:strCache>
            </c:strRef>
          </c:cat>
          <c:val>
            <c:numRef>
              <c:f>'ダッシュボード'!$H$19:$H$23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551a3a15c224359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f882978279f44c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EquipmentTable" displayName="EquipmentTable" ref="A3:P13" headerRowCount="1">
  <x:tableColumns count="16">
    <x:tableColumn id="1" name="備品ID"/>
    <x:tableColumn id="2" name="備品名"/>
    <x:tableColumn id="3" name="カテゴリ"/>
    <x:tableColumn id="4" name="型番"/>
    <x:tableColumn id="5" name="管理番号"/>
    <x:tableColumn id="6" name="保管場所ID"/>
    <x:tableColumn id="7" name="保管場所"/>
    <x:tableColumn id="8" name="取得日"/>
    <x:tableColumn id="9" name="取得金額"/>
    <x:tableColumn id="10" name="状態"/>
    <x:tableColumn id="11" name="使用者"/>
    <x:tableColumn id="12" name="次回棚卸予定日"/>
    <x:tableColumn id="13" name="廃棄予定日"/>
    <x:tableColumn id="14" name="廃棄判定"/>
    <x:tableColumn id="15" name="管理者"/>
    <x:tableColumn id="16" name="メモ"/>
  </x:tableColumns>
  <x:tableStyleInfo name="TableStyleMedium2" showRowStripes="1"/>
</x:table>
</file>

<file path=xl/tables/table2.xml><?xml version="1.0" encoding="utf-8"?>
<x:table xmlns:x="http://schemas.openxmlformats.org/spreadsheetml/2006/main" id="3" name="EquipmentLendingTable" displayName="EquipmentLendingTable" ref="A3:J9" headerRowCount="1">
  <x:tableColumns count="10">
    <x:tableColumn id="1" name="貸出No"/>
    <x:tableColumn id="2" name="備品ID"/>
    <x:tableColumn id="3" name="備品名"/>
    <x:tableColumn id="4" name="貸出日"/>
    <x:tableColumn id="5" name="返却予定日"/>
    <x:tableColumn id="6" name="返却日"/>
    <x:tableColumn id="7" name="利用者"/>
    <x:tableColumn id="8" name="部門"/>
    <x:tableColumn id="9" name="状況"/>
    <x:tableColumn id="10" name="備考"/>
  </x:tableColumns>
  <x:tableStyleInfo name="TableStyleMedium2" showRowStripes="1"/>
</x:table>
</file>

<file path=xl/tables/table3.xml><?xml version="1.0" encoding="utf-8"?>
<x:table xmlns:x="http://schemas.openxmlformats.org/spreadsheetml/2006/main" id="4" name="EquipmentPurchaseTable" displayName="EquipmentPurchaseTable" ref="A3:J11" headerRowCount="1">
  <x:tableColumns count="10">
    <x:tableColumn id="1" name="購入No"/>
    <x:tableColumn id="2" name="備品ID"/>
    <x:tableColumn id="3" name="備品名"/>
    <x:tableColumn id="4" name="購入日"/>
    <x:tableColumn id="5" name="仕入先"/>
    <x:tableColumn id="6" name="数量"/>
    <x:tableColumn id="7" name="単価"/>
    <x:tableColumn id="8" name="金額"/>
    <x:tableColumn id="9" name="購入区分"/>
    <x:tableColumn id="10" name="備考"/>
  </x:tableColumns>
  <x:tableStyleInfo name="TableStyleMedium2" showRowStripes="1"/>
</x:table>
</file>

<file path=xl/tables/table4.xml><?xml version="1.0" encoding="utf-8"?>
<x:table xmlns:x="http://schemas.openxmlformats.org/spreadsheetml/2006/main" id="5" name="EquipmentDisposalTable" displayName="EquipmentDisposalTable" ref="A3:H13" headerRowCount="1">
  <x:tableColumns count="8">
    <x:tableColumn id="1" name="備品ID"/>
    <x:tableColumn id="2" name="備品名"/>
    <x:tableColumn id="3" name="状態"/>
    <x:tableColumn id="4" name="廃棄予定日"/>
    <x:tableColumn id="5" name="取得金額"/>
    <x:tableColumn id="6" name="保管場所"/>
    <x:tableColumn id="7" name="管理者"/>
    <x:tableColumn id="8" name="廃棄判定"/>
  </x:tableColumns>
  <x:tableStyleInfo name="TableStyleMedium2" showRowStripes="1"/>
</x:table>
</file>

<file path=xl/tables/table5.xml><?xml version="1.0" encoding="utf-8"?>
<x:table xmlns:x="http://schemas.openxmlformats.org/spreadsheetml/2006/main" id="1" name="EquipmentLocationMaster" displayName="EquipmentLocationMaster" ref="A3:F8" headerRowCount="1">
  <x:tableColumns count="6">
    <x:tableColumn id="1" name="保管場所ID"/>
    <x:tableColumn id="2" name="保管場所"/>
    <x:tableColumn id="3" name="管理部門"/>
    <x:tableColumn id="4" name="管理責任者"/>
    <x:tableColumn id="5" name="棚卸頻度"/>
    <x:tableColumn id="6" name="備考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3c7c276b3824d9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b1cb767376f49e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722dfe02901466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c6f8641095aa48a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86bbb4ea95b431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62b298983677431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710000038146973" hidden="0" customWidth="1"/>
    <x:col min="2" max="2" width="12.859999656677246" hidden="0" customWidth="1"/>
    <x:col min="3" max="3" width="4.429999828338623" hidden="0" customWidth="1"/>
    <x:col min="4" max="4" width="15.710000038146973" hidden="0" customWidth="1"/>
    <x:col min="5" max="5" width="12.859999656677246" hidden="0" customWidth="1"/>
    <x:col min="6" max="6" width="4.429999828338623" hidden="0" customWidth="1"/>
    <x:col min="7" max="7" width="15.710000038146973" hidden="0" customWidth="1"/>
    <x:col min="8" max="8" width="12.859999656677246" hidden="0" customWidth="1"/>
    <x:col min="9" max="9" width="4.429999828338623" hidden="0" customWidth="1"/>
    <x:col min="10" max="10" width="15.710000038146973" hidden="0" customWidth="1"/>
    <x:col min="11" max="11" width="12.859999656677246" hidden="0" customWidth="1"/>
    <x:col min="12" max="12" width="4.429999828338623" hidden="0" customWidth="1"/>
    <x:col min="13" max="13" width="15.710000038146973" hidden="0" customWidth="1"/>
    <x:col min="14" max="14" width="15" hidden="0" customWidth="1"/>
  </x:cols>
  <x:sheetData>
    <x:row r="1" ht="25.5" customHeight="1">
      <x:c r="A1" s="8" t="str">
        <x:v>備品管理表Excelテンプレート</x:v>
      </x:c>
    </x:row>
    <x:row r="2" ht="18" customHeight="1">
      <x:c r="A2" s="16" t="str">
        <x:v>備品数、貸出状況、購入金額、棚卸予定、廃棄予定をダッシュボードで確認します。</x:v>
      </x:c>
    </x:row>
    <x:row r="4" ht="19.5" customHeight="1">
      <x:c r="A4" s="44" t="str">
        <x:v>KPI</x:v>
      </x:c>
    </x:row>
    <x:row r="5">
      <x:c r="A5" s="50" t="str">
        <x:v>登録備品数</x:v>
      </x:c>
      <x:c r="D5" s="50" t="str">
        <x:v>貸出中備品</x:v>
      </x:c>
      <x:c r="G5" s="50" t="str">
        <x:v>今月購入金額</x:v>
      </x:c>
      <x:c r="J5" s="50" t="str">
        <x:v>30日以内棚卸</x:v>
      </x:c>
      <x:c r="M5" s="50" t="str">
        <x:v>廃棄予定件数</x:v>
      </x:c>
    </x:row>
    <x:row r="8">
      <x:c r="A8" s="58" t="n">
        <x:f>COUNTA('備品一覧'!A4:A13)</x:f>
        <x:v>10</x:v>
      </x:c>
      <x:c r="D8" s="58" t="n">
        <x:f>COUNTIF('備品一覧'!J4:J13,"貸出中")</x:f>
        <x:v>2</x:v>
      </x:c>
      <x:c r="G8" s="62" t="n">
        <x:f>SUMIFS('購入履歴'!H4:H11,'購入履歴'!D4:D11,"&gt;="&amp;DATE(YEAR(TODAY()),MONTH(TODAY()),1),'購入履歴'!D4:D11,"&lt;"&amp;EDATE(DATE(YEAR(TODAY()),MONTH(TODAY()),1),1))</x:f>
        <x:v>36000</x:v>
      </x:c>
      <x:c r="J8" s="58" t="n">
        <x:f>COUNTIFS('備品一覧'!L4:L13,"&gt;="&amp;TODAY(),'備品一覧'!L4:L13,"&lt;="&amp;TODAY()+30)</x:f>
        <x:v>7</x:v>
      </x:c>
      <x:c r="M8" s="58" t="n">
        <x:f>COUNTIFS('備品一覧'!M4:M13,"&gt;="&amp;TODAY(),'備品一覧'!M4:M13,"&lt;="&amp;TODAY()+90)</x:f>
        <x:v>2</x:v>
      </x:c>
    </x:row>
    <x:row r="10" ht="19.5" customHeight="1">
      <x:c r="A10" s="44" t="str">
        <x:v>要確認の備品</x:v>
      </x:c>
    </x:row>
    <x:row r="11" ht="21" customHeight="1">
      <x:c r="A11" s="24" t="str">
        <x:v>備品ID</x:v>
      </x:c>
      <x:c r="B11" s="24" t="str">
        <x:v>備品名</x:v>
      </x:c>
      <x:c r="C11" s="24" t="str">
        <x:v>状態</x:v>
      </x:c>
      <x:c r="D11" s="24" t="str">
        <x:v>使用者</x:v>
      </x:c>
      <x:c r="E11" s="24" t="str">
        <x:v>次回棚卸予定日</x:v>
      </x:c>
      <x:c r="F11" s="24" t="str">
        <x:v>廃棄予定日</x:v>
      </x:c>
      <x:c r="G11" s="24" t="str">
        <x:v>廃棄判定</x:v>
      </x:c>
      <x:c r="H11" s="24" t="str">
        <x:v>保管場所</x:v>
      </x:c>
      <x:c r="I11" s="24" t="str">
        <x:v>管理者</x:v>
      </x:c>
      <x:c r="J11" s="24" t="str">
        <x:v>メモ</x:v>
      </x:c>
    </x:row>
    <x:row r="12">
      <x:c r="A12" s="32" t="str">
        <x:f>'備品一覧'!A6</x:f>
        <x:v>EQ003</x:v>
      </x:c>
      <x:c r="B12" s="32" t="str">
        <x:f>'備品一覧'!B6</x:f>
        <x:v>プロジェクター</x:v>
      </x:c>
      <x:c r="C12" s="32" t="str">
        <x:f>'備品一覧'!J6</x:f>
        <x:v>貸出中</x:v>
      </x:c>
      <x:c r="D12" s="32" t="str">
        <x:f>'備品一覧'!K6</x:f>
        <x:v>田中 美咲</x:v>
      </x:c>
      <x:c r="E12" s="34" t="n">
        <x:f>'備品一覧'!L6</x:f>
        <x:v>46140</x:v>
      </x:c>
      <x:c r="F12" s="34" t="n">
        <x:f>'備品一覧'!M6</x:f>
        <x:v>0</x:v>
      </x:c>
      <x:c r="G12" s="32" t="str">
        <x:f>'備品一覧'!N6</x:f>
      </x:c>
      <x:c r="H12" s="32" t="str">
        <x:f>'備品一覧'!G6</x:f>
        <x:v>貸出用キャビネット</x:v>
      </x:c>
      <x:c r="I12" s="32" t="str">
        <x:f>'備品一覧'!O6</x:f>
        <x:v>山口 拓海</x:v>
      </x:c>
      <x:c r="J12" t="str">
        <x:f>'備品一覧'!P6</x:f>
        <x:v>営業提案用</x:v>
      </x:c>
    </x:row>
    <x:row r="13">
      <x:c r="A13" s="32" t="str">
        <x:f>'備品一覧'!A7</x:f>
        <x:v>EQ004</x:v>
      </x:c>
      <x:c r="B13" s="32" t="str">
        <x:f>'備品一覧'!B7</x:f>
        <x:v>iPad</x:v>
      </x:c>
      <x:c r="C13" s="32" t="str">
        <x:f>'備品一覧'!J7</x:f>
        <x:v>貸出中</x:v>
      </x:c>
      <x:c r="D13" s="32" t="str">
        <x:f>'備品一覧'!K7</x:f>
        <x:v>山口 拓海</x:v>
      </x:c>
      <x:c r="E13" s="34" t="n">
        <x:f>'備品一覧'!L7</x:f>
        <x:v>46136</x:v>
      </x:c>
      <x:c r="F13" s="34" t="n">
        <x:f>'備品一覧'!M7</x:f>
        <x:v>0</x:v>
      </x:c>
      <x:c r="G13" s="32" t="str">
        <x:f>'備品一覧'!N7</x:f>
      </x:c>
      <x:c r="H13" s="32" t="str">
        <x:f>'備品一覧'!G7</x:f>
        <x:v>貸出用キャビネット</x:v>
      </x:c>
      <x:c r="I13" s="32" t="str">
        <x:f>'備品一覧'!O7</x:f>
        <x:v>山口 拓海</x:v>
      </x:c>
      <x:c r="J13" t="str">
        <x:f>'備品一覧'!P7</x:f>
        <x:v>展示会用</x:v>
      </x:c>
    </x:row>
    <x:row r="14">
      <x:c r="A14" s="32" t="str">
        <x:f>'備品一覧'!A9</x:f>
        <x:v>EQ006</x:v>
      </x:c>
      <x:c r="B14" s="32" t="str">
        <x:f>'備品一覧'!B9</x:f>
        <x:v>レーザープリンタ</x:v>
      </x:c>
      <x:c r="C14" s="32" t="str">
        <x:f>'備品一覧'!J9</x:f>
        <x:v>修理中</x:v>
      </x:c>
      <x:c r="D14" s="32" t="n">
        <x:f>'備品一覧'!K9</x:f>
        <x:v>0</x:v>
      </x:c>
      <x:c r="E14" s="34" t="n">
        <x:f>'備品一覧'!L9</x:f>
        <x:v>46137</x:v>
      </x:c>
      <x:c r="F14" s="34" t="n">
        <x:f>'備品一覧'!M9</x:f>
        <x:v>46188</x:v>
      </x:c>
      <x:c r="G14" s="32" t="str">
        <x:f>'備品一覧'!N9</x:f>
        <x:v>予定あり</x:v>
      </x:c>
      <x:c r="H14" s="32" t="str">
        <x:f>'備品一覧'!G9</x:f>
        <x:v>修理・廃棄置場</x:v>
      </x:c>
      <x:c r="I14" s="32" t="str">
        <x:f>'備品一覧'!O9</x:f>
        <x:v>佐々木 健</x:v>
      </x:c>
      <x:c r="J14" t="str">
        <x:f>'備品一覧'!P9</x:f>
        <x:v>紙詰まり多発</x:v>
      </x:c>
    </x:row>
    <x:row r="15">
      <x:c r="A15" s="32" t="str">
        <x:f>'備品一覧'!A12</x:f>
        <x:v>EQ009</x:v>
      </x:c>
      <x:c r="B15" s="32" t="str">
        <x:f>'備品一覧'!B12</x:f>
        <x:v>ラベルプリンタ</x:v>
      </x:c>
      <x:c r="C15" s="32" t="str">
        <x:f>'備品一覧'!J12</x:f>
        <x:v>廃棄予定</x:v>
      </x:c>
      <x:c r="D15" s="32" t="n">
        <x:f>'備品一覧'!K12</x:f>
        <x:v>0</x:v>
      </x:c>
      <x:c r="E15" s="34" t="n">
        <x:f>'備品一覧'!L12</x:f>
        <x:v>46135</x:v>
      </x:c>
      <x:c r="F15" s="34" t="n">
        <x:f>'備品一覧'!M12</x:f>
        <x:v>46152</x:v>
      </x:c>
      <x:c r="G15" s="32" t="str">
        <x:f>'備品一覧'!N12</x:f>
        <x:v>30日以内</x:v>
      </x:c>
      <x:c r="H15" s="32" t="str">
        <x:f>'備品一覧'!G12</x:f>
        <x:v>修理・廃棄置場</x:v>
      </x:c>
      <x:c r="I15" s="32" t="str">
        <x:f>'備品一覧'!O12</x:f>
        <x:v>佐々木 健</x:v>
      </x:c>
      <x:c r="J15" t="str">
        <x:f>'備品一覧'!P12</x:f>
        <x:v>後継機へ入替予定</x:v>
      </x:c>
    </x:row>
    <x:row r="16">
      <x:c r="A16" s="32" t="str">
        <x:f>'備品一覧'!A13</x:f>
        <x:v>EQ010</x:v>
      </x:c>
      <x:c r="B16" s="32" t="str">
        <x:f>'備品一覧'!B13</x:f>
        <x:v>撮影用ライト</x:v>
      </x:c>
      <x:c r="C16" s="32" t="str">
        <x:f>'備品一覧'!J13</x:f>
        <x:v>予備</x:v>
      </x:c>
      <x:c r="D16" s="32" t="n">
        <x:f>'備品一覧'!K13</x:f>
        <x:v>0</x:v>
      </x:c>
      <x:c r="E16" s="34" t="n">
        <x:f>'備品一覧'!L13</x:f>
        <x:v>46147</x:v>
      </x:c>
      <x:c r="F16" s="34" t="n">
        <x:f>'備品一覧'!M13</x:f>
        <x:v>0</x:v>
      </x:c>
      <x:c r="G16" s="32" t="n">
        <x:f>'備品一覧'!N13</x:f>
        <x:v>0</x:v>
      </x:c>
      <x:c r="H16" s="32" t="str">
        <x:f>'備品一覧'!G13</x:f>
        <x:v>総務倉庫</x:v>
      </x:c>
      <x:c r="I16" s="32" t="str">
        <x:f>'備品一覧'!O13</x:f>
        <x:v>佐々木 健</x:v>
      </x:c>
      <x:c r="J16" t="str">
        <x:f>'備品一覧'!P13</x:f>
        <x:v>配信用</x:v>
      </x:c>
    </x:row>
    <x:row r="18">
      <x:c r="A18" s="64" t="str">
        <x:v>月</x:v>
      </x:c>
      <x:c r="B18" s="64" t="str">
        <x:v>購入金額</x:v>
      </x:c>
      <x:c r="G18" s="64" t="str">
        <x:v>状態</x:v>
      </x:c>
      <x:c r="H18" s="64" t="str">
        <x:v>件数</x:v>
      </x:c>
    </x:row>
    <x:row r="19">
      <x:c r="A19" s="65" t="n">
        <x:v>45962</x:v>
      </x:c>
      <x:c r="B19" s="66" t="n">
        <x:f>SUMIFS('購入履歴'!$H$4:$H$11,'購入履歴'!$D$4:$D$11,"&gt;="&amp;A19,'購入履歴'!$D$4:$D$11,"&lt;"&amp;EDATE(A19,1))</x:f>
        <x:v>52000</x:v>
      </x:c>
      <x:c r="G19" s="64" t="str">
        <x:v>使用中</x:v>
      </x:c>
      <x:c r="H19" s="70" t="n">
        <x:f>COUNTIF('備品一覧'!$J$4:$J$13,G19)</x:f>
        <x:v>4</x:v>
      </x:c>
    </x:row>
    <x:row r="20">
      <x:c r="A20" s="65" t="n">
        <x:v>45992</x:v>
      </x:c>
      <x:c r="B20" s="66" t="n">
        <x:f>SUMIFS('購入履歴'!$H$4:$H$11,'購入履歴'!$D$4:$D$11,"&gt;="&amp;A20,'購入履歴'!$D$4:$D$11,"&lt;"&amp;EDATE(A20,1))</x:f>
        <x:v>18000</x:v>
      </x:c>
      <x:c r="G20" s="64" t="str">
        <x:v>貸出中</x:v>
      </x:c>
      <x:c r="H20" s="70" t="n">
        <x:f>COUNTIF('備品一覧'!$J$4:$J$13,G20)</x:f>
        <x:v>2</x:v>
      </x:c>
    </x:row>
    <x:row r="21">
      <x:c r="A21" s="65" t="n">
        <x:v>46023</x:v>
      </x:c>
      <x:c r="B21" s="66" t="n">
        <x:f>SUMIFS('購入履歴'!$H$4:$H$11,'購入履歴'!$D$4:$D$11,"&gt;="&amp;A21,'購入履歴'!$D$4:$D$11,"&lt;"&amp;EDATE(A21,1))</x:f>
        <x:v>0</x:v>
      </x:c>
      <x:c r="G21" s="64" t="str">
        <x:v>予備</x:v>
      </x:c>
      <x:c r="H21" s="70" t="n">
        <x:f>COUNTIF('備品一覧'!$J$4:$J$13,G21)</x:f>
        <x:v>2</x:v>
      </x:c>
    </x:row>
    <x:row r="22">
      <x:c r="A22" s="65" t="n">
        <x:v>46054</x:v>
      </x:c>
      <x:c r="B22" s="66" t="n">
        <x:f>SUMIFS('購入履歴'!$H$4:$H$11,'購入履歴'!$D$4:$D$11,"&gt;="&amp;A22,'購入履歴'!$D$4:$D$11,"&lt;"&amp;EDATE(A22,1))</x:f>
        <x:v>0</x:v>
      </x:c>
      <x:c r="G22" s="64" t="str">
        <x:v>修理中</x:v>
      </x:c>
      <x:c r="H22" s="70" t="n">
        <x:f>COUNTIF('備品一覧'!$J$4:$J$13,G22)</x:f>
        <x:v>1</x:v>
      </x:c>
    </x:row>
    <x:row r="23">
      <x:c r="A23" s="65" t="n">
        <x:v>46082</x:v>
      </x:c>
      <x:c r="B23" s="66" t="n">
        <x:f>SUMIFS('購入履歴'!$H$4:$H$11,'購入履歴'!$D$4:$D$11,"&gt;="&amp;A23,'購入履歴'!$D$4:$D$11,"&lt;"&amp;EDATE(A23,1))</x:f>
        <x:v>132000</x:v>
      </x:c>
      <x:c r="G23" s="64" t="str">
        <x:v>廃棄予定</x:v>
      </x:c>
      <x:c r="H23" s="70" t="n">
        <x:f>COUNTIF('備品一覧'!$J$4:$J$13,G23)</x:f>
        <x:v>1</x:v>
      </x:c>
    </x:row>
    <x:row r="24">
      <x:c r="A24" s="65" t="n">
        <x:v>46113</x:v>
      </x:c>
      <x:c r="B24" s="66" t="n">
        <x:f>SUMIFS('購入履歴'!$H$4:$H$11,'購入履歴'!$D$4:$D$11,"&gt;="&amp;A24,'購入履歴'!$D$4:$D$11,"&lt;"&amp;EDATE(A24,1))</x:f>
        <x:v>36000</x:v>
      </x:c>
    </x:row>
    <x:row r="45" ht="27" customHeight="1">
      <x:c r="A45" s="76" t="str">
        <x:v>読み方: 備品一覧に備品ID、保管場所ID、取得日、取得金額、状態を入れると、保管場所、管理者、廃棄判定が自動で確認できます。貸出台帳と購入履歴をあわせて更新してください。</x:v>
      </x:c>
    </x:row>
  </x:sheetData>
  <x:mergeCells>
    <x:mergeCell ref="A1:N1"/>
    <x:mergeCell ref="A2:N2"/>
    <x:mergeCell ref="A4:N4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J10"/>
    <x:mergeCell ref="A45:N45"/>
  </x:mergeCells>
  <x:pageMargins left="0.7" right="0.7" top="0.75" bottom="0.75" header="0.3" footer="0.3"/>
  <x:drawing xmlns:r="http://schemas.openxmlformats.org/officeDocument/2006/relationships" r:id="R13c7c276b3824d95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3.56999969482422" hidden="0" customWidth="1"/>
    <x:col min="3" max="3" width="13.569999694824219" hidden="0" customWidth="1"/>
    <x:col min="4" max="4" width="19.290000915527344" hidden="0" customWidth="1"/>
    <x:col min="5" max="5" width="12.859999656677246" hidden="0" customWidth="1"/>
    <x:col min="6" max="6" width="13.569999694824219" hidden="0" customWidth="1"/>
    <x:col min="7" max="7" width="20.709999084472656" hidden="0" customWidth="1"/>
    <x:col min="8" max="8" width="14.289999961853027" hidden="0" customWidth="1"/>
    <x:col min="9" max="9" width="13.569999694824219" hidden="0" customWidth="1"/>
    <x:col min="10" max="10" width="12.140000343322754" hidden="0" customWidth="1"/>
    <x:col min="11" max="11" width="13.569999694824219" hidden="0" customWidth="1"/>
    <x:col min="12" max="12" width="15" hidden="0" customWidth="1"/>
    <x:col min="13" max="13" width="15" hidden="0" customWidth="1"/>
    <x:col min="14" max="14" width="14.289999961853027" hidden="0" customWidth="1"/>
    <x:col min="15" max="15" width="13.569999694824219" hidden="0" customWidth="1"/>
    <x:col min="16" max="16" width="25" hidden="0" customWidth="1"/>
  </x:cols>
  <x:sheetData>
    <x:row r="1" ht="25.5" customHeight="1">
      <x:c r="A1" s="8" t="str">
        <x:v>備品管理表Excelテンプレート_備品一覧</x:v>
      </x:c>
    </x:row>
    <x:row r="2" ht="18" customHeight="1">
      <x:c r="A2" s="16" t="str">
        <x:v>備品ID単位で、所在、使用者、棚卸予定、廃棄予定を管理します。</x:v>
      </x:c>
    </x:row>
    <x:row r="3" ht="21" customHeight="1">
      <x:c r="A3" s="24" t="str">
        <x:v>備品ID</x:v>
      </x:c>
      <x:c r="B3" s="24" t="str">
        <x:v>備品名</x:v>
      </x:c>
      <x:c r="C3" s="24" t="str">
        <x:v>カテゴリ</x:v>
      </x:c>
      <x:c r="D3" s="24" t="str">
        <x:v>型番</x:v>
      </x:c>
      <x:c r="E3" s="24" t="str">
        <x:v>管理番号</x:v>
      </x:c>
      <x:c r="F3" s="24" t="str">
        <x:v>保管場所ID</x:v>
      </x:c>
      <x:c r="G3" s="24" t="str">
        <x:v>保管場所</x:v>
      </x:c>
      <x:c r="H3" s="24" t="str">
        <x:v>取得日</x:v>
      </x:c>
      <x:c r="I3" s="24" t="str">
        <x:v>取得金額</x:v>
      </x:c>
      <x:c r="J3" s="24" t="str">
        <x:v>状態</x:v>
      </x:c>
      <x:c r="K3" s="24" t="str">
        <x:v>使用者</x:v>
      </x:c>
      <x:c r="L3" s="24" t="str">
        <x:v>次回棚卸予定日</x:v>
      </x:c>
      <x:c r="M3" s="24" t="str">
        <x:v>廃棄予定日</x:v>
      </x:c>
      <x:c r="N3" s="24" t="str">
        <x:v>廃棄判定</x:v>
      </x:c>
      <x:c r="O3" s="24" t="str">
        <x:v>管理者</x:v>
      </x:c>
      <x:c r="P3" s="24" t="str">
        <x:v>メモ</x:v>
      </x:c>
    </x:row>
    <x:row r="4">
      <x:c r="A4" s="32" t="str">
        <x:v>EQ001</x:v>
      </x:c>
      <x:c r="B4" t="str">
        <x:v>ノートPC ThinkPad</x:v>
      </x:c>
      <x:c r="C4" t="str">
        <x:v>PC</x:v>
      </x:c>
      <x:c r="D4" t="str">
        <x:v>X1 Carbon</x:v>
      </x:c>
      <x:c r="E4" t="str">
        <x:v>PC-001</x:v>
      </x:c>
      <x:c r="F4" s="32" t="str">
        <x:v>LOC02</x:v>
      </x:c>
      <x:c r="G4" s="32" t="str">
        <x:f>XLOOKUP(F4,'保管場所マスタ'!$A$4:$A$8,'保管場所マスタ'!$B$4:$B$8,"")</x:f>
        <x:v>東京オフィス</x:v>
      </x:c>
      <x:c r="H4" s="34" t="n">
        <x:v>45787</x:v>
      </x:c>
      <x:c r="I4" s="35" t="n">
        <x:v>180000</x:v>
      </x:c>
      <x:c r="J4" s="34" t="str">
        <x:v>使用中</x:v>
      </x:c>
      <x:c r="K4" s="34" t="str">
        <x:v>鈴木 直樹</x:v>
      </x:c>
      <x:c r="L4" s="34" t="n">
        <x:v>46162</x:v>
      </x:c>
      <x:c r="M4" s="34"/>
      <x:c r="N4" s="32" t="str">
        <x:f>IF(M4="","",IF(M4&lt;TODAY(),"廃棄予定超過",IF(M4&lt;=TODAY()+30,"30日以内","予定あり")))</x:f>
      </x:c>
      <x:c r="O4" t="str">
        <x:f>XLOOKUP(F4,'保管場所マスタ'!$A$4:$A$8,'保管場所マスタ'!$D$4:$D$8,"")</x:f>
        <x:v>鈴木 直樹</x:v>
      </x:c>
      <x:c r="P4" t="str">
        <x:v>営業用</x:v>
      </x:c>
    </x:row>
    <x:row r="5">
      <x:c r="A5" s="32" t="str">
        <x:v>EQ002</x:v>
      </x:c>
      <x:c r="B5" t="str">
        <x:v>27型モニター</x:v>
      </x:c>
      <x:c r="C5" t="str">
        <x:v>PC周辺機器</x:v>
      </x:c>
      <x:c r="D5" t="str">
        <x:v>Dell U2723</x:v>
      </x:c>
      <x:c r="E5" t="str">
        <x:v>MON-002</x:v>
      </x:c>
      <x:c r="F5" s="32" t="str">
        <x:v>LOC02</x:v>
      </x:c>
      <x:c r="G5" s="32" t="str">
        <x:f>XLOOKUP(F5,'保管場所マスタ'!$A$4:$A$8,'保管場所マスタ'!$B$4:$B$8,"")</x:f>
        <x:v>東京オフィス</x:v>
      </x:c>
      <x:c r="H5" s="34" t="n">
        <x:v>45979</x:v>
      </x:c>
      <x:c r="I5" s="35" t="n">
        <x:v>52000</x:v>
      </x:c>
      <x:c r="J5" s="34" t="str">
        <x:v>使用中</x:v>
      </x:c>
      <x:c r="K5" s="34" t="str">
        <x:v>田中 美咲</x:v>
      </x:c>
      <x:c r="L5" s="34" t="n">
        <x:v>46183</x:v>
      </x:c>
      <x:c r="M5" s="34"/>
      <x:c r="N5" s="32" t="str">
        <x:f>IF(M5="","",IF(M5&lt;TODAY(),"廃棄予定超過",IF(M5&lt;=TODAY()+30,"30日以内","予定あり")))</x:f>
      </x:c>
      <x:c r="O5" t="str">
        <x:f>XLOOKUP(F5,'保管場所マスタ'!$A$4:$A$8,'保管場所マスタ'!$D$4:$D$8,"")</x:f>
        <x:v>鈴木 直樹</x:v>
      </x:c>
      <x:c r="P5" t="str">
        <x:v>常設</x:v>
      </x:c>
    </x:row>
    <x:row r="6">
      <x:c r="A6" s="32" t="str">
        <x:v>EQ003</x:v>
      </x:c>
      <x:c r="B6" t="str">
        <x:v>プロジェクター</x:v>
      </x:c>
      <x:c r="C6" t="str">
        <x:v>会議機器</x:v>
      </x:c>
      <x:c r="D6" t="str">
        <x:v>EB-FH52</x:v>
      </x:c>
      <x:c r="E6" t="str">
        <x:v>PJ-003</x:v>
      </x:c>
      <x:c r="F6" s="32" t="str">
        <x:v>LOC04</x:v>
      </x:c>
      <x:c r="G6" s="32" t="str">
        <x:f>XLOOKUP(F6,'保管場所マスタ'!$A$4:$A$8,'保管場所マスタ'!$B$4:$B$8,"")</x:f>
        <x:v>貸出用キャビネット</x:v>
      </x:c>
      <x:c r="H6" s="34" t="n">
        <x:v>45547</x:v>
      </x:c>
      <x:c r="I6" s="35" t="n">
        <x:v>98000</x:v>
      </x:c>
      <x:c r="J6" s="34" t="str">
        <x:v>貸出中</x:v>
      </x:c>
      <x:c r="K6" s="34" t="str">
        <x:v>田中 美咲</x:v>
      </x:c>
      <x:c r="L6" s="34" t="n">
        <x:v>46140</x:v>
      </x:c>
      <x:c r="M6" s="34"/>
      <x:c r="N6" s="32" t="str">
        <x:f>IF(M6="","",IF(M6&lt;TODAY(),"廃棄予定超過",IF(M6&lt;=TODAY()+30,"30日以内","予定あり")))</x:f>
      </x:c>
      <x:c r="O6" t="str">
        <x:f>XLOOKUP(F6,'保管場所マスタ'!$A$4:$A$8,'保管場所マスタ'!$D$4:$D$8,"")</x:f>
        <x:v>山口 拓海</x:v>
      </x:c>
      <x:c r="P6" t="str">
        <x:v>営業提案用</x:v>
      </x:c>
    </x:row>
    <x:row r="7">
      <x:c r="A7" s="32" t="str">
        <x:v>EQ004</x:v>
      </x:c>
      <x:c r="B7" t="str">
        <x:v>iPad</x:v>
      </x:c>
      <x:c r="C7" t="str">
        <x:v>モバイル</x:v>
      </x:c>
      <x:c r="D7" t="str">
        <x:v>iPad Air</x:v>
      </x:c>
      <x:c r="E7" t="str">
        <x:v>TAB-004</x:v>
      </x:c>
      <x:c r="F7" s="32" t="str">
        <x:v>LOC04</x:v>
      </x:c>
      <x:c r="G7" s="32" t="str">
        <x:f>XLOOKUP(F7,'保管場所マスタ'!$A$4:$A$8,'保管場所マスタ'!$B$4:$B$8,"")</x:f>
        <x:v>貸出用キャビネット</x:v>
      </x:c>
      <x:c r="H7" s="34" t="n">
        <x:v>45870</x:v>
      </x:c>
      <x:c r="I7" s="35" t="n">
        <x:v>92000</x:v>
      </x:c>
      <x:c r="J7" s="34" t="str">
        <x:v>貸出中</x:v>
      </x:c>
      <x:c r="K7" s="34" t="str">
        <x:v>山口 拓海</x:v>
      </x:c>
      <x:c r="L7" s="34" t="n">
        <x:v>46136</x:v>
      </x:c>
      <x:c r="M7" s="34"/>
      <x:c r="N7" s="32" t="str">
        <x:f>IF(M7="","",IF(M7&lt;TODAY(),"廃棄予定超過",IF(M7&lt;=TODAY()+30,"30日以内","予定あり")))</x:f>
      </x:c>
      <x:c r="O7" t="str">
        <x:f>XLOOKUP(F7,'保管場所マスタ'!$A$4:$A$8,'保管場所マスタ'!$D$4:$D$8,"")</x:f>
        <x:v>山口 拓海</x:v>
      </x:c>
      <x:c r="P7" t="str">
        <x:v>展示会用</x:v>
      </x:c>
    </x:row>
    <x:row r="8">
      <x:c r="A8" s="32" t="str">
        <x:v>EQ005</x:v>
      </x:c>
      <x:c r="B8" t="str">
        <x:v>モバイルWi-Fi</x:v>
      </x:c>
      <x:c r="C8" t="str">
        <x:v>通信機器</x:v>
      </x:c>
      <x:c r="D8" t="str">
        <x:v>Pocket WiFi</x:v>
      </x:c>
      <x:c r="E8" t="str">
        <x:v>NET-005</x:v>
      </x:c>
      <x:c r="F8" s="32" t="str">
        <x:v>LOC04</x:v>
      </x:c>
      <x:c r="G8" s="32" t="str">
        <x:f>XLOOKUP(F8,'保管場所マスタ'!$A$4:$A$8,'保管場所マスタ'!$B$4:$B$8,"")</x:f>
        <x:v>貸出用キャビネット</x:v>
      </x:c>
      <x:c r="H8" s="34" t="n">
        <x:v>46011</x:v>
      </x:c>
      <x:c r="I8" s="35" t="n">
        <x:v>18000</x:v>
      </x:c>
      <x:c r="J8" s="34" t="str">
        <x:v>予備</x:v>
      </x:c>
      <x:c r="K8" s="34"/>
      <x:c r="L8" s="34" t="n">
        <x:v>46157</x:v>
      </x:c>
      <x:c r="M8" s="34"/>
      <x:c r="N8" s="32" t="str">
        <x:f>IF(M8="","",IF(M8&lt;TODAY(),"廃棄予定超過",IF(M8&lt;=TODAY()+30,"30日以内","予定あり")))</x:f>
      </x:c>
      <x:c r="O8" t="str">
        <x:f>XLOOKUP(F8,'保管場所マスタ'!$A$4:$A$8,'保管場所マスタ'!$D$4:$D$8,"")</x:f>
        <x:v>山口 拓海</x:v>
      </x:c>
      <x:c r="P8" t="str">
        <x:v>貸出予備</x:v>
      </x:c>
    </x:row>
    <x:row r="9">
      <x:c r="A9" s="32" t="str">
        <x:v>EQ006</x:v>
      </x:c>
      <x:c r="B9" t="str">
        <x:v>レーザープリンタ</x:v>
      </x:c>
      <x:c r="C9" t="str">
        <x:v>オフィス機器</x:v>
      </x:c>
      <x:c r="D9" t="str">
        <x:v>LBP8610</x:v>
      </x:c>
      <x:c r="E9" t="str">
        <x:v>PR-006</x:v>
      </x:c>
      <x:c r="F9" s="32" t="str">
        <x:v>LOC05</x:v>
      </x:c>
      <x:c r="G9" s="32" t="str">
        <x:f>XLOOKUP(F9,'保管場所マスタ'!$A$4:$A$8,'保管場所マスタ'!$B$4:$B$8,"")</x:f>
        <x:v>修理・廃棄置場</x:v>
      </x:c>
      <x:c r="H9" s="34" t="n">
        <x:v>45110</x:v>
      </x:c>
      <x:c r="I9" s="35" t="n">
        <x:v>68000</x:v>
      </x:c>
      <x:c r="J9" s="34" t="str">
        <x:v>修理中</x:v>
      </x:c>
      <x:c r="K9" s="34"/>
      <x:c r="L9" s="34" t="n">
        <x:v>46137</x:v>
      </x:c>
      <x:c r="M9" s="34" t="n">
        <x:v>46188</x:v>
      </x:c>
      <x:c r="N9" s="32" t="str">
        <x:f>IF(M9="","",IF(M9&lt;TODAY(),"廃棄予定超過",IF(M9&lt;=TODAY()+30,"30日以内","予定あり")))</x:f>
        <x:v>予定あり</x:v>
      </x:c>
      <x:c r="O9" t="str">
        <x:f>XLOOKUP(F9,'保管場所マスタ'!$A$4:$A$8,'保管場所マスタ'!$D$4:$D$8,"")</x:f>
        <x:v>佐々木 健</x:v>
      </x:c>
      <x:c r="P9" t="str">
        <x:v>紙詰まり多発</x:v>
      </x:c>
    </x:row>
    <x:row r="10">
      <x:c r="A10" s="32" t="str">
        <x:v>EQ007</x:v>
      </x:c>
      <x:c r="B10" t="str">
        <x:v>社用スマホ</x:v>
      </x:c>
      <x:c r="C10" t="str">
        <x:v>モバイル</x:v>
      </x:c>
      <x:c r="D10" t="str">
        <x:v>iPhone 15</x:v>
      </x:c>
      <x:c r="E10" t="str">
        <x:v>PH-007</x:v>
      </x:c>
      <x:c r="F10" s="32" t="str">
        <x:v>LOC02</x:v>
      </x:c>
      <x:c r="G10" s="32" t="str">
        <x:f>XLOOKUP(F10,'保管場所マスタ'!$A$4:$A$8,'保管場所マスタ'!$B$4:$B$8,"")</x:f>
        <x:v>東京オフィス</x:v>
      </x:c>
      <x:c r="H10" s="34" t="n">
        <x:v>46086</x:v>
      </x:c>
      <x:c r="I10" s="35" t="n">
        <x:v>132000</x:v>
      </x:c>
      <x:c r="J10" s="34" t="str">
        <x:v>使用中</x:v>
      </x:c>
      <x:c r="K10" s="34" t="str">
        <x:v>佐々木 健</x:v>
      </x:c>
      <x:c r="L10" s="34" t="n">
        <x:v>46193</x:v>
      </x:c>
      <x:c r="M10" s="34"/>
      <x:c r="N10" s="32" t="str">
        <x:f>IF(M10="","",IF(M10&lt;TODAY(),"廃棄予定超過",IF(M10&lt;=TODAY()+30,"30日以内","予定あり")))</x:f>
      </x:c>
      <x:c r="O10" t="str">
        <x:f>XLOOKUP(F10,'保管場所マスタ'!$A$4:$A$8,'保管場所マスタ'!$D$4:$D$8,"")</x:f>
        <x:v>鈴木 直樹</x:v>
      </x:c>
      <x:c r="P10" t="str">
        <x:v>総務用</x:v>
      </x:c>
    </x:row>
    <x:row r="11">
      <x:c r="A11" s="32" t="str">
        <x:v>EQ008</x:v>
      </x:c>
      <x:c r="B11" t="str">
        <x:v>会議用スピーカー</x:v>
      </x:c>
      <x:c r="C11" t="str">
        <x:v>会議機器</x:v>
      </x:c>
      <x:c r="D11" t="str">
        <x:v>AnkerWork</x:v>
      </x:c>
      <x:c r="E11" t="str">
        <x:v>SP-008</x:v>
      </x:c>
      <x:c r="F11" s="32" t="str">
        <x:v>LOC03</x:v>
      </x:c>
      <x:c r="G11" s="32" t="str">
        <x:f>XLOOKUP(F11,'保管場所マスタ'!$A$4:$A$8,'保管場所マスタ'!$B$4:$B$8,"")</x:f>
        <x:v>大会議室</x:v>
      </x:c>
      <x:c r="H11" s="34" t="n">
        <x:v>46115</x:v>
      </x:c>
      <x:c r="I11" s="35" t="n">
        <x:v>36000</x:v>
      </x:c>
      <x:c r="J11" s="34" t="str">
        <x:v>使用中</x:v>
      </x:c>
      <x:c r="K11" s="34"/>
      <x:c r="L11" s="34" t="n">
        <x:v>46170</x:v>
      </x:c>
      <x:c r="M11" s="34"/>
      <x:c r="N11" s="32" t="str">
        <x:f>IF(M11="","",IF(M11&lt;TODAY(),"廃棄予定超過",IF(M11&lt;=TODAY()+30,"30日以内","予定あり")))</x:f>
      </x:c>
      <x:c r="O11" t="str">
        <x:f>XLOOKUP(F11,'保管場所マスタ'!$A$4:$A$8,'保管場所マスタ'!$D$4:$D$8,"")</x:f>
        <x:v>田中 美咲</x:v>
      </x:c>
      <x:c r="P11" t="str">
        <x:v>常設</x:v>
      </x:c>
    </x:row>
    <x:row r="12">
      <x:c r="A12" s="32" t="str">
        <x:v>EQ009</x:v>
      </x:c>
      <x:c r="B12" t="str">
        <x:v>ラベルプリンタ</x:v>
      </x:c>
      <x:c r="C12" t="str">
        <x:v>オフィス機器</x:v>
      </x:c>
      <x:c r="D12" t="str">
        <x:v>PT-P900</x:v>
      </x:c>
      <x:c r="E12" t="str">
        <x:v>LP-009</x:v>
      </x:c>
      <x:c r="F12" s="32" t="str">
        <x:v>LOC05</x:v>
      </x:c>
      <x:c r="G12" s="32" t="str">
        <x:f>XLOOKUP(F12,'保管場所マスタ'!$A$4:$A$8,'保管場所マスタ'!$B$4:$B$8,"")</x:f>
        <x:v>修理・廃棄置場</x:v>
      </x:c>
      <x:c r="H12" s="34" t="n">
        <x:v>44849</x:v>
      </x:c>
      <x:c r="I12" s="35" t="n">
        <x:v>28000</x:v>
      </x:c>
      <x:c r="J12" s="34" t="str">
        <x:v>廃棄予定</x:v>
      </x:c>
      <x:c r="K12" s="34"/>
      <x:c r="L12" s="34" t="n">
        <x:v>46135</x:v>
      </x:c>
      <x:c r="M12" s="34" t="n">
        <x:v>46152</x:v>
      </x:c>
      <x:c r="N12" s="32" t="str">
        <x:f>IF(M12="","",IF(M12&lt;TODAY(),"廃棄予定超過",IF(M12&lt;=TODAY()+30,"30日以内","予定あり")))</x:f>
        <x:v>30日以内</x:v>
      </x:c>
      <x:c r="O12" t="str">
        <x:f>XLOOKUP(F12,'保管場所マスタ'!$A$4:$A$8,'保管場所マスタ'!$D$4:$D$8,"")</x:f>
        <x:v>佐々木 健</x:v>
      </x:c>
      <x:c r="P12" t="str">
        <x:v>後継機へ入替予定</x:v>
      </x:c>
    </x:row>
    <x:row r="13">
      <x:c r="A13" s="32" t="str">
        <x:v>EQ010</x:v>
      </x:c>
      <x:c r="B13" t="str">
        <x:v>撮影用ライト</x:v>
      </x:c>
      <x:c r="C13" t="str">
        <x:v>制作機材</x:v>
      </x:c>
      <x:c r="D13" t="str">
        <x:v>SL60W</x:v>
      </x:c>
      <x:c r="E13" t="str">
        <x:v>LT-010</x:v>
      </x:c>
      <x:c r="F13" s="32" t="str">
        <x:v>LOC01</x:v>
      </x:c>
      <x:c r="G13" s="32" t="str">
        <x:f>XLOOKUP(F13,'保管場所マスタ'!$A$4:$A$8,'保管場所マスタ'!$B$4:$B$8,"")</x:f>
        <x:v>総務倉庫</x:v>
      </x:c>
      <x:c r="H13" s="34" t="n">
        <x:v>45830</x:v>
      </x:c>
      <x:c r="I13" s="35" t="n">
        <x:v>24000</x:v>
      </x:c>
      <x:c r="J13" s="34" t="str">
        <x:v>予備</x:v>
      </x:c>
      <x:c r="K13" s="34"/>
      <x:c r="L13" s="34" t="n">
        <x:v>46147</x:v>
      </x:c>
      <x:c r="M13" s="34"/>
      <x:c r="N13" s="32" t="str">
        <x:f>IF(M13="","",IF(M13&lt;TODAY(),"廃棄予定超過",IF(M13&lt;=TODAY()+30,"30日以内","予定あり")))</x:f>
      </x:c>
      <x:c r="O13" t="str">
        <x:f>XLOOKUP(F13,'保管場所マスタ'!$A$4:$A$8,'保管場所マスタ'!$D$4:$D$8,"")</x:f>
        <x:v>佐々木 健</x:v>
      </x:c>
      <x:c r="P13" t="str">
        <x:v>配信用</x:v>
      </x:c>
    </x:row>
  </x:sheetData>
  <x:mergeCells>
    <x:mergeCell ref="A1:P1"/>
    <x:mergeCell ref="A2:P2"/>
  </x:mergeCells>
  <x:pageMargins left="0.7" right="0.7" top="0.75" bottom="0.75" header="0.3" footer="0.3"/>
  <x:tableParts count="1">
    <x:tablePart xmlns:r="http://schemas.openxmlformats.org/officeDocument/2006/relationships" r:id="Rbb1cb767376f49e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.140000343322754" hidden="0" customWidth="1"/>
    <x:col min="3" max="3" width="23.56999969482422" hidden="0" customWidth="1"/>
    <x:col min="4" max="4" width="13.569999694824219" hidden="0" customWidth="1"/>
    <x:col min="5" max="5" width="14.289999961853027" hidden="0" customWidth="1"/>
    <x:col min="6" max="6" width="13.569999694824219" hidden="0" customWidth="1"/>
    <x:col min="7" max="7" width="13.569999694824219" hidden="0" customWidth="1"/>
    <x:col min="8" max="8" width="12.859999656677246" hidden="0" customWidth="1"/>
    <x:col min="9" max="9" width="13.569999694824219" hidden="0" customWidth="1"/>
    <x:col min="10" max="10" width="25" hidden="0" customWidth="1"/>
  </x:cols>
  <x:sheetData>
    <x:row r="1" ht="25.5" customHeight="1">
      <x:c r="A1" s="8" t="str">
        <x:v>備品管理表Excelテンプレート_貸出台帳</x:v>
      </x:c>
    </x:row>
    <x:row r="2" ht="18" customHeight="1">
      <x:c r="A2" s="16" t="str">
        <x:v>貸出日、返却予定日、返却状況を記録します。</x:v>
      </x:c>
    </x:row>
    <x:row r="3" ht="21" customHeight="1">
      <x:c r="A3" s="24" t="str">
        <x:v>貸出No</x:v>
      </x:c>
      <x:c r="B3" s="24" t="str">
        <x:v>備品ID</x:v>
      </x:c>
      <x:c r="C3" s="24" t="str">
        <x:v>備品名</x:v>
      </x:c>
      <x:c r="D3" s="24" t="str">
        <x:v>貸出日</x:v>
      </x:c>
      <x:c r="E3" s="24" t="str">
        <x:v>返却予定日</x:v>
      </x:c>
      <x:c r="F3" s="24" t="str">
        <x:v>返却日</x:v>
      </x:c>
      <x:c r="G3" s="24" t="str">
        <x:v>利用者</x:v>
      </x:c>
      <x:c r="H3" s="24" t="str">
        <x:v>部門</x:v>
      </x:c>
      <x:c r="I3" s="24" t="str">
        <x:v>状況</x:v>
      </x:c>
      <x:c r="J3" s="24" t="str">
        <x:v>備考</x:v>
      </x:c>
    </x:row>
    <x:row r="4">
      <x:c r="A4" s="32" t="str">
        <x:v>LN-2026-0001</x:v>
      </x:c>
      <x:c r="B4" s="32" t="str">
        <x:v>EQ003</x:v>
      </x:c>
      <x:c r="C4" t="str">
        <x:f>XLOOKUP(B4,'備品一覧'!$A$4:$A$13,'備品一覧'!$B$4:$B$13,"")</x:f>
        <x:v>プロジェクター</x:v>
      </x:c>
      <x:c r="D4" s="34" t="n">
        <x:v>46127</x:v>
      </x:c>
      <x:c r="E4" s="34" t="n">
        <x:v>46134</x:v>
      </x:c>
      <x:c r="F4" s="34"/>
      <x:c r="G4" s="32" t="str">
        <x:v>田中 美咲</x:v>
      </x:c>
      <x:c r="H4" s="32" t="str">
        <x:v>営業部</x:v>
      </x:c>
      <x:c r="I4" s="32" t="str">
        <x:f>IF(F4&lt;&gt;"","返却済",IF(E4&lt;TODAY(),"返却遅延","貸出中"))</x:f>
        <x:v>貸出中</x:v>
      </x:c>
      <x:c r="J4" t="str">
        <x:v>提案会で利用</x:v>
      </x:c>
    </x:row>
    <x:row r="5">
      <x:c r="A5" s="32" t="str">
        <x:v>LN-2026-0002</x:v>
      </x:c>
      <x:c r="B5" s="32" t="str">
        <x:v>EQ004</x:v>
      </x:c>
      <x:c r="C5" t="str">
        <x:f>XLOOKUP(B5,'備品一覧'!$A$4:$A$13,'備品一覧'!$B$4:$B$13,"")</x:f>
        <x:v>iPad</x:v>
      </x:c>
      <x:c r="D5" s="34" t="n">
        <x:v>46122</x:v>
      </x:c>
      <x:c r="E5" s="34" t="n">
        <x:v>46129</x:v>
      </x:c>
      <x:c r="F5" s="34"/>
      <x:c r="G5" s="32" t="str">
        <x:v>山口 拓海</x:v>
      </x:c>
      <x:c r="H5" s="32" t="str">
        <x:v>情報システム</x:v>
      </x:c>
      <x:c r="I5" s="32" t="str">
        <x:f>IF(F5&lt;&gt;"","返却済",IF(E5&lt;TODAY(),"返却遅延","貸出中"))</x:f>
        <x:v>返却遅延</x:v>
      </x:c>
      <x:c r="J5" t="str">
        <x:v>展示会利用</x:v>
      </x:c>
    </x:row>
    <x:row r="6">
      <x:c r="A6" s="32" t="str">
        <x:v>LN-2026-0003</x:v>
      </x:c>
      <x:c r="B6" s="32" t="str">
        <x:v>EQ005</x:v>
      </x:c>
      <x:c r="C6" t="str">
        <x:f>XLOOKUP(B6,'備品一覧'!$A$4:$A$13,'備品一覧'!$B$4:$B$13,"")</x:f>
        <x:v>モバイルWi-Fi</x:v>
      </x:c>
      <x:c r="D6" s="34" t="n">
        <x:v>46117</x:v>
      </x:c>
      <x:c r="E6" s="34" t="n">
        <x:v>46124</x:v>
      </x:c>
      <x:c r="F6" s="34" t="n">
        <x:v>46123</x:v>
      </x:c>
      <x:c r="G6" s="32" t="str">
        <x:v>鈴木 直樹</x:v>
      </x:c>
      <x:c r="H6" s="32" t="str">
        <x:v>営業部</x:v>
      </x:c>
      <x:c r="I6" s="32" t="str">
        <x:f>IF(F6&lt;&gt;"","返却済",IF(E6&lt;TODAY(),"返却遅延","貸出中"))</x:f>
        <x:v>返却済</x:v>
      </x:c>
      <x:c r="J6" t="str">
        <x:v>短期貸出</x:v>
      </x:c>
    </x:row>
    <x:row r="7">
      <x:c r="A7" s="32" t="str">
        <x:v>LN-2026-0004</x:v>
      </x:c>
      <x:c r="B7" s="32" t="str">
        <x:v>EQ003</x:v>
      </x:c>
      <x:c r="C7" t="str">
        <x:f>XLOOKUP(B7,'備品一覧'!$A$4:$A$13,'備品一覧'!$B$4:$B$13,"")</x:f>
        <x:v>プロジェクター</x:v>
      </x:c>
      <x:c r="D7" s="34" t="n">
        <x:v>46091</x:v>
      </x:c>
      <x:c r="E7" s="34" t="n">
        <x:v>46099</x:v>
      </x:c>
      <x:c r="F7" s="34" t="n">
        <x:v>46099</x:v>
      </x:c>
      <x:c r="G7" s="32" t="str">
        <x:v>佐々木 健</x:v>
      </x:c>
      <x:c r="H7" s="32" t="str">
        <x:v>総務部</x:v>
      </x:c>
      <x:c r="I7" s="32" t="str">
        <x:f>IF(F7&lt;&gt;"","返却済",IF(E7&lt;TODAY(),"返却遅延","貸出中"))</x:f>
        <x:v>返却済</x:v>
      </x:c>
      <x:c r="J7" t="str">
        <x:v>社内会議</x:v>
      </x:c>
    </x:row>
    <x:row r="8">
      <x:c r="A8" s="32" t="str">
        <x:v>LN-2026-0005</x:v>
      </x:c>
      <x:c r="B8" s="32" t="str">
        <x:v>EQ008</x:v>
      </x:c>
      <x:c r="C8" t="str">
        <x:f>XLOOKUP(B8,'備品一覧'!$A$4:$A$13,'備品一覧'!$B$4:$B$13,"")</x:f>
        <x:v>会議用スピーカー</x:v>
      </x:c>
      <x:c r="D8" s="34" t="n">
        <x:v>46078</x:v>
      </x:c>
      <x:c r="E8" s="34" t="n">
        <x:v>46085</x:v>
      </x:c>
      <x:c r="F8" s="34" t="n">
        <x:v>46083</x:v>
      </x:c>
      <x:c r="G8" s="32" t="str">
        <x:v>田中 美咲</x:v>
      </x:c>
      <x:c r="H8" s="32" t="str">
        <x:v>営業部</x:v>
      </x:c>
      <x:c r="I8" s="32" t="str">
        <x:f>IF(F8&lt;&gt;"","返却済",IF(E8&lt;TODAY(),"返却遅延","貸出中"))</x:f>
        <x:v>返却済</x:v>
      </x:c>
      <x:c r="J8" t="str">
        <x:v>ウェビナー利用</x:v>
      </x:c>
    </x:row>
    <x:row r="9">
      <x:c r="A9" s="32" t="str">
        <x:v>LN-2026-0006</x:v>
      </x:c>
      <x:c r="B9" s="32" t="str">
        <x:v>EQ004</x:v>
      </x:c>
      <x:c r="C9" t="str">
        <x:f>XLOOKUP(B9,'備品一覧'!$A$4:$A$13,'備品一覧'!$B$4:$B$13,"")</x:f>
        <x:v>iPad</x:v>
      </x:c>
      <x:c r="D9" s="34" t="n">
        <x:v>46037</x:v>
      </x:c>
      <x:c r="E9" s="34" t="n">
        <x:v>46044</x:v>
      </x:c>
      <x:c r="F9" s="34" t="n">
        <x:v>46043</x:v>
      </x:c>
      <x:c r="G9" s="32" t="str">
        <x:v>山口 拓海</x:v>
      </x:c>
      <x:c r="H9" s="32" t="str">
        <x:v>情報システム</x:v>
      </x:c>
      <x:c r="I9" s="32" t="str">
        <x:f>IF(F9&lt;&gt;"","返却済",IF(E9&lt;TODAY(),"返却遅延","貸出中"))</x:f>
        <x:v>返却済</x:v>
      </x:c>
      <x:c r="J9" t="str">
        <x:v>検証利用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b722dfe02901466e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.140000343322754" hidden="0" customWidth="1"/>
    <x:col min="3" max="3" width="23.56999969482422" hidden="0" customWidth="1"/>
    <x:col min="4" max="4" width="13.569999694824219" hidden="0" customWidth="1"/>
    <x:col min="5" max="5" width="20.709999084472656" hidden="0" customWidth="1"/>
    <x:col min="6" max="6" width="9.289999961853027" hidden="0" customWidth="1"/>
    <x:col min="7" max="7" width="12.140000343322754" hidden="0" customWidth="1"/>
    <x:col min="8" max="8" width="12.859999656677246" hidden="0" customWidth="1"/>
    <x:col min="9" max="9" width="13.569999694824219" hidden="0" customWidth="1"/>
    <x:col min="10" max="10" width="23.56999969482422" hidden="0" customWidth="1"/>
  </x:cols>
  <x:sheetData>
    <x:row r="1" ht="25.5" customHeight="1">
      <x:c r="A1" s="8" t="str">
        <x:v>備品管理表Excelテンプレート_購入履歴</x:v>
      </x:c>
    </x:row>
    <x:row r="2" ht="18" customHeight="1">
      <x:c r="A2" s="16" t="str">
        <x:v>購入日、仕入先、数量、単価、金額を記録します。</x:v>
      </x:c>
    </x:row>
    <x:row r="3" ht="21" customHeight="1">
      <x:c r="A3" s="24" t="str">
        <x:v>購入No</x:v>
      </x:c>
      <x:c r="B3" s="24" t="str">
        <x:v>備品ID</x:v>
      </x:c>
      <x:c r="C3" s="24" t="str">
        <x:v>備品名</x:v>
      </x:c>
      <x:c r="D3" s="24" t="str">
        <x:v>購入日</x:v>
      </x:c>
      <x:c r="E3" s="24" t="str">
        <x:v>仕入先</x:v>
      </x:c>
      <x:c r="F3" s="24" t="str">
        <x:v>数量</x:v>
      </x:c>
      <x:c r="G3" s="24" t="str">
        <x:v>単価</x:v>
      </x:c>
      <x:c r="H3" s="24" t="str">
        <x:v>金額</x:v>
      </x:c>
      <x:c r="I3" s="24" t="str">
        <x:v>購入区分</x:v>
      </x:c>
      <x:c r="J3" s="24" t="str">
        <x:v>備考</x:v>
      </x:c>
    </x:row>
    <x:row r="4">
      <x:c r="A4" s="32" t="str">
        <x:v>PO-2025-0001</x:v>
      </x:c>
      <x:c r="B4" s="32" t="str">
        <x:v>EQ001</x:v>
      </x:c>
      <x:c r="C4" t="str">
        <x:f>XLOOKUP(B4,'備品一覧'!$A$4:$A$13,'備品一覧'!$B$4:$B$13,"")</x:f>
        <x:v>ノートPC ThinkPad</x:v>
      </x:c>
      <x:c r="D4" s="34" t="n">
        <x:v>45787</x:v>
      </x:c>
      <x:c r="E4" s="32" t="str">
        <x:v>日本HP</x:v>
      </x:c>
      <x:c r="F4" s="32" t="n">
        <x:v>1</x:v>
      </x:c>
      <x:c r="G4" s="30" t="n">
        <x:v>180000</x:v>
      </x:c>
      <x:c r="H4" s="30" t="n">
        <x:f>F4*G4</x:f>
        <x:v>180000</x:v>
      </x:c>
      <x:c r="I4" s="32" t="str">
        <x:v>新規購入</x:v>
      </x:c>
      <x:c r="J4" t="str">
        <x:v>営業用PC</x:v>
      </x:c>
    </x:row>
    <x:row r="5">
      <x:c r="A5" s="32" t="str">
        <x:v>PO-2025-0002</x:v>
      </x:c>
      <x:c r="B5" s="32" t="str">
        <x:v>EQ003</x:v>
      </x:c>
      <x:c r="C5" t="str">
        <x:f>XLOOKUP(B5,'備品一覧'!$A$4:$A$13,'備品一覧'!$B$4:$B$13,"")</x:f>
        <x:v>プロジェクター</x:v>
      </x:c>
      <x:c r="D5" s="34" t="n">
        <x:v>45547</x:v>
      </x:c>
      <x:c r="E5" s="32" t="str">
        <x:v>大塚商会</x:v>
      </x:c>
      <x:c r="F5" s="32" t="n">
        <x:v>1</x:v>
      </x:c>
      <x:c r="G5" s="30" t="n">
        <x:v>98000</x:v>
      </x:c>
      <x:c r="H5" s="30" t="n">
        <x:f>F5*G5</x:f>
        <x:v>98000</x:v>
      </x:c>
      <x:c r="I5" s="32" t="str">
        <x:v>新規購入</x:v>
      </x:c>
      <x:c r="J5" t="str">
        <x:v>会議機材</x:v>
      </x:c>
    </x:row>
    <x:row r="6">
      <x:c r="A6" s="32" t="str">
        <x:v>PO-2025-0003</x:v>
      </x:c>
      <x:c r="B6" s="32" t="str">
        <x:v>EQ004</x:v>
      </x:c>
      <x:c r="C6" t="str">
        <x:f>XLOOKUP(B6,'備品一覧'!$A$4:$A$13,'備品一覧'!$B$4:$B$13,"")</x:f>
        <x:v>iPad</x:v>
      </x:c>
      <x:c r="D6" s="34" t="n">
        <x:v>45870</x:v>
      </x:c>
      <x:c r="E6" s="32" t="str">
        <x:v>Apple</x:v>
      </x:c>
      <x:c r="F6" s="32" t="n">
        <x:v>1</x:v>
      </x:c>
      <x:c r="G6" s="30" t="n">
        <x:v>92000</x:v>
      </x:c>
      <x:c r="H6" s="30" t="n">
        <x:f>F6*G6</x:f>
        <x:v>92000</x:v>
      </x:c>
      <x:c r="I6" s="32" t="str">
        <x:v>新規購入</x:v>
      </x:c>
      <x:c r="J6" t="str">
        <x:v>展示会用</x:v>
      </x:c>
    </x:row>
    <x:row r="7">
      <x:c r="A7" s="32" t="str">
        <x:v>PO-2025-0004</x:v>
      </x:c>
      <x:c r="B7" s="32" t="str">
        <x:v>EQ005</x:v>
      </x:c>
      <x:c r="C7" t="str">
        <x:f>XLOOKUP(B7,'備品一覧'!$A$4:$A$13,'備品一覧'!$B$4:$B$13,"")</x:f>
        <x:v>モバイルWi-Fi</x:v>
      </x:c>
      <x:c r="D7" s="34" t="n">
        <x:v>46011</x:v>
      </x:c>
      <x:c r="E7" s="32" t="str">
        <x:v>ヨドバシカメラ</x:v>
      </x:c>
      <x:c r="F7" s="32" t="n">
        <x:v>2</x:v>
      </x:c>
      <x:c r="G7" s="30" t="n">
        <x:v>9000</x:v>
      </x:c>
      <x:c r="H7" s="30" t="n">
        <x:f>F7*G7</x:f>
        <x:v>18000</x:v>
      </x:c>
      <x:c r="I7" s="32" t="str">
        <x:v>補充</x:v>
      </x:c>
      <x:c r="J7" t="str">
        <x:v>貸出予備</x:v>
      </x:c>
    </x:row>
    <x:row r="8">
      <x:c r="A8" s="32" t="str">
        <x:v>PO-2026-0001</x:v>
      </x:c>
      <x:c r="B8" s="32" t="str">
        <x:v>EQ007</x:v>
      </x:c>
      <x:c r="C8" t="str">
        <x:f>XLOOKUP(B8,'備品一覧'!$A$4:$A$13,'備品一覧'!$B$4:$B$13,"")</x:f>
        <x:v>社用スマホ</x:v>
      </x:c>
      <x:c r="D8" s="34" t="n">
        <x:v>46086</x:v>
      </x:c>
      <x:c r="E8" s="32" t="str">
        <x:v>ソフトバンク</x:v>
      </x:c>
      <x:c r="F8" s="32" t="n">
        <x:v>1</x:v>
      </x:c>
      <x:c r="G8" s="30" t="n">
        <x:v>132000</x:v>
      </x:c>
      <x:c r="H8" s="30" t="n">
        <x:f>F8*G8</x:f>
        <x:v>132000</x:v>
      </x:c>
      <x:c r="I8" s="32" t="str">
        <x:v>入替</x:v>
      </x:c>
      <x:c r="J8" t="str">
        <x:v>総務用</x:v>
      </x:c>
    </x:row>
    <x:row r="9">
      <x:c r="A9" s="32" t="str">
        <x:v>PO-2026-0002</x:v>
      </x:c>
      <x:c r="B9" s="32" t="str">
        <x:v>EQ008</x:v>
      </x:c>
      <x:c r="C9" t="str">
        <x:f>XLOOKUP(B9,'備品一覧'!$A$4:$A$13,'備品一覧'!$B$4:$B$13,"")</x:f>
        <x:v>会議用スピーカー</x:v>
      </x:c>
      <x:c r="D9" s="34" t="n">
        <x:v>46115</x:v>
      </x:c>
      <x:c r="E9" s="32" t="str">
        <x:v>Amazon Business</x:v>
      </x:c>
      <x:c r="F9" s="32" t="n">
        <x:v>1</x:v>
      </x:c>
      <x:c r="G9" s="30" t="n">
        <x:v>36000</x:v>
      </x:c>
      <x:c r="H9" s="30" t="n">
        <x:f>F9*G9</x:f>
        <x:v>36000</x:v>
      </x:c>
      <x:c r="I9" s="32" t="str">
        <x:v>新規購入</x:v>
      </x:c>
      <x:c r="J9" t="str">
        <x:v>会議室用</x:v>
      </x:c>
    </x:row>
    <x:row r="10">
      <x:c r="A10" s="32" t="str">
        <x:v>PO-2026-0003</x:v>
      </x:c>
      <x:c r="B10" s="32" t="str">
        <x:v>EQ010</x:v>
      </x:c>
      <x:c r="C10" t="str">
        <x:f>XLOOKUP(B10,'備品一覧'!$A$4:$A$13,'備品一覧'!$B$4:$B$13,"")</x:f>
        <x:v>撮影用ライト</x:v>
      </x:c>
      <x:c r="D10" s="34" t="n">
        <x:v>45830</x:v>
      </x:c>
      <x:c r="E10" s="32" t="str">
        <x:v>ビックカメラ</x:v>
      </x:c>
      <x:c r="F10" s="32" t="n">
        <x:v>1</x:v>
      </x:c>
      <x:c r="G10" s="30" t="n">
        <x:v>24000</x:v>
      </x:c>
      <x:c r="H10" s="30" t="n">
        <x:f>F10*G10</x:f>
        <x:v>24000</x:v>
      </x:c>
      <x:c r="I10" s="32" t="str">
        <x:v>新規購入</x:v>
      </x:c>
      <x:c r="J10" t="str">
        <x:v>撮影備品</x:v>
      </x:c>
    </x:row>
    <x:row r="11">
      <x:c r="A11" s="32" t="str">
        <x:v>PO-2026-0004</x:v>
      </x:c>
      <x:c r="B11" s="32" t="str">
        <x:v>EQ002</x:v>
      </x:c>
      <x:c r="C11" t="str">
        <x:f>XLOOKUP(B11,'備品一覧'!$A$4:$A$13,'備品一覧'!$B$4:$B$13,"")</x:f>
        <x:v>27型モニター</x:v>
      </x:c>
      <x:c r="D11" s="34" t="n">
        <x:v>45979</x:v>
      </x:c>
      <x:c r="E11" s="32" t="str">
        <x:v>Dell</x:v>
      </x:c>
      <x:c r="F11" s="32" t="n">
        <x:v>2</x:v>
      </x:c>
      <x:c r="G11" s="30" t="n">
        <x:v>26000</x:v>
      </x:c>
      <x:c r="H11" s="30" t="n">
        <x:f>F11*G11</x:f>
        <x:v>52000</x:v>
      </x:c>
      <x:c r="I11" s="32" t="str">
        <x:v>増設</x:v>
      </x:c>
      <x:c r="J11" t="str">
        <x:v>追加モニター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c6f8641095aa48af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3.56999969482422" hidden="0" customWidth="1"/>
    <x:col min="3" max="3" width="12.140000343322754" hidden="0" customWidth="1"/>
    <x:col min="4" max="4" width="14.289999961853027" hidden="0" customWidth="1"/>
    <x:col min="5" max="5" width="12.859999656677246" hidden="0" customWidth="1"/>
    <x:col min="6" max="6" width="20.709999084472656" hidden="0" customWidth="1"/>
    <x:col min="7" max="7" width="13.569999694824219" hidden="0" customWidth="1"/>
    <x:col min="8" max="8" width="15" hidden="0" customWidth="1"/>
  </x:cols>
  <x:sheetData>
    <x:row r="1" ht="25.5" customHeight="1">
      <x:c r="A1" s="8" t="str">
        <x:v>備品管理表Excelテンプレート_廃棄予定</x:v>
      </x:c>
    </x:row>
    <x:row r="2" ht="18" customHeight="1">
      <x:c r="A2" s="16" t="str">
        <x:v>廃棄予定日と優先度を一覧で確認します。</x:v>
      </x:c>
    </x:row>
    <x:row r="3" ht="21" customHeight="1">
      <x:c r="A3" s="24" t="str">
        <x:v>備品ID</x:v>
      </x:c>
      <x:c r="B3" s="24" t="str">
        <x:v>備品名</x:v>
      </x:c>
      <x:c r="C3" s="24" t="str">
        <x:v>状態</x:v>
      </x:c>
      <x:c r="D3" s="24" t="str">
        <x:v>廃棄予定日</x:v>
      </x:c>
      <x:c r="E3" s="24" t="str">
        <x:v>取得金額</x:v>
      </x:c>
      <x:c r="F3" s="24" t="str">
        <x:v>保管場所</x:v>
      </x:c>
      <x:c r="G3" s="24" t="str">
        <x:v>管理者</x:v>
      </x:c>
      <x:c r="H3" s="24" t="str">
        <x:v>廃棄判定</x:v>
      </x:c>
    </x:row>
    <x:row r="4">
      <x:c r="A4" s="32" t="str">
        <x:f>'備品一覧'!A4</x:f>
        <x:v>EQ001</x:v>
      </x:c>
      <x:c r="B4" s="32" t="str">
        <x:f>'備品一覧'!B4</x:f>
        <x:v>ノートPC ThinkPad</x:v>
      </x:c>
      <x:c r="C4" s="32" t="str">
        <x:f>'備品一覧'!J4</x:f>
        <x:v>使用中</x:v>
      </x:c>
      <x:c r="D4" s="34" t="n">
        <x:f>'備品一覧'!M4</x:f>
        <x:v>0</x:v>
      </x:c>
      <x:c r="E4" s="35" t="n">
        <x:f>'備品一覧'!I4</x:f>
        <x:v>180000</x:v>
      </x:c>
      <x:c r="F4" s="32" t="str">
        <x:f>'備品一覧'!G4</x:f>
        <x:v>東京オフィス</x:v>
      </x:c>
      <x:c r="G4" s="32" t="str">
        <x:f>'備品一覧'!O4</x:f>
        <x:v>鈴木 直樹</x:v>
      </x:c>
      <x:c r="H4" s="32" t="str">
        <x:f>'備品一覧'!N4</x:f>
      </x:c>
    </x:row>
    <x:row r="5">
      <x:c r="A5" s="32" t="str">
        <x:f>'備品一覧'!A5</x:f>
        <x:v>EQ002</x:v>
      </x:c>
      <x:c r="B5" s="32" t="str">
        <x:f>'備品一覧'!B5</x:f>
        <x:v>27型モニター</x:v>
      </x:c>
      <x:c r="C5" s="32" t="str">
        <x:f>'備品一覧'!J5</x:f>
        <x:v>使用中</x:v>
      </x:c>
      <x:c r="D5" s="34" t="n">
        <x:f>'備品一覧'!M5</x:f>
        <x:v>0</x:v>
      </x:c>
      <x:c r="E5" s="35" t="n">
        <x:f>'備品一覧'!I5</x:f>
        <x:v>52000</x:v>
      </x:c>
      <x:c r="F5" s="32" t="str">
        <x:f>'備品一覧'!G5</x:f>
        <x:v>東京オフィス</x:v>
      </x:c>
      <x:c r="G5" s="32" t="str">
        <x:f>'備品一覧'!O5</x:f>
        <x:v>鈴木 直樹</x:v>
      </x:c>
      <x:c r="H5" s="32" t="str">
        <x:f>'備品一覧'!N5</x:f>
      </x:c>
    </x:row>
    <x:row r="6">
      <x:c r="A6" s="32" t="str">
        <x:f>'備品一覧'!A6</x:f>
        <x:v>EQ003</x:v>
      </x:c>
      <x:c r="B6" s="32" t="str">
        <x:f>'備品一覧'!B6</x:f>
        <x:v>プロジェクター</x:v>
      </x:c>
      <x:c r="C6" s="32" t="str">
        <x:f>'備品一覧'!J6</x:f>
        <x:v>貸出中</x:v>
      </x:c>
      <x:c r="D6" s="34" t="n">
        <x:f>'備品一覧'!M6</x:f>
        <x:v>0</x:v>
      </x:c>
      <x:c r="E6" s="35" t="n">
        <x:f>'備品一覧'!I6</x:f>
        <x:v>98000</x:v>
      </x:c>
      <x:c r="F6" s="32" t="str">
        <x:f>'備品一覧'!G6</x:f>
        <x:v>貸出用キャビネット</x:v>
      </x:c>
      <x:c r="G6" s="32" t="str">
        <x:f>'備品一覧'!O6</x:f>
        <x:v>山口 拓海</x:v>
      </x:c>
      <x:c r="H6" s="32" t="str">
        <x:f>'備品一覧'!N6</x:f>
      </x:c>
    </x:row>
    <x:row r="7">
      <x:c r="A7" s="32" t="str">
        <x:f>'備品一覧'!A7</x:f>
        <x:v>EQ004</x:v>
      </x:c>
      <x:c r="B7" s="32" t="str">
        <x:f>'備品一覧'!B7</x:f>
        <x:v>iPad</x:v>
      </x:c>
      <x:c r="C7" s="32" t="str">
        <x:f>'備品一覧'!J7</x:f>
        <x:v>貸出中</x:v>
      </x:c>
      <x:c r="D7" s="34" t="n">
        <x:f>'備品一覧'!M7</x:f>
        <x:v>0</x:v>
      </x:c>
      <x:c r="E7" s="35" t="n">
        <x:f>'備品一覧'!I7</x:f>
        <x:v>92000</x:v>
      </x:c>
      <x:c r="F7" s="32" t="str">
        <x:f>'備品一覧'!G7</x:f>
        <x:v>貸出用キャビネット</x:v>
      </x:c>
      <x:c r="G7" s="32" t="str">
        <x:f>'備品一覧'!O7</x:f>
        <x:v>山口 拓海</x:v>
      </x:c>
      <x:c r="H7" s="32" t="str">
        <x:f>'備品一覧'!N7</x:f>
      </x:c>
    </x:row>
    <x:row r="8">
      <x:c r="A8" s="32" t="str">
        <x:f>'備品一覧'!A8</x:f>
        <x:v>EQ005</x:v>
      </x:c>
      <x:c r="B8" s="32" t="str">
        <x:f>'備品一覧'!B8</x:f>
        <x:v>モバイルWi-Fi</x:v>
      </x:c>
      <x:c r="C8" s="32" t="str">
        <x:f>'備品一覧'!J8</x:f>
        <x:v>予備</x:v>
      </x:c>
      <x:c r="D8" s="34" t="n">
        <x:f>'備品一覧'!M8</x:f>
        <x:v>0</x:v>
      </x:c>
      <x:c r="E8" s="35" t="n">
        <x:f>'備品一覧'!I8</x:f>
        <x:v>18000</x:v>
      </x:c>
      <x:c r="F8" s="32" t="str">
        <x:f>'備品一覧'!G8</x:f>
        <x:v>貸出用キャビネット</x:v>
      </x:c>
      <x:c r="G8" s="32" t="str">
        <x:f>'備品一覧'!O8</x:f>
        <x:v>山口 拓海</x:v>
      </x:c>
      <x:c r="H8" s="32" t="str">
        <x:f>'備品一覧'!N8</x:f>
      </x:c>
    </x:row>
    <x:row r="9">
      <x:c r="A9" s="32" t="str">
        <x:f>'備品一覧'!A9</x:f>
        <x:v>EQ006</x:v>
      </x:c>
      <x:c r="B9" s="32" t="str">
        <x:f>'備品一覧'!B9</x:f>
        <x:v>レーザープリンタ</x:v>
      </x:c>
      <x:c r="C9" s="32" t="str">
        <x:f>'備品一覧'!J9</x:f>
        <x:v>修理中</x:v>
      </x:c>
      <x:c r="D9" s="34" t="n">
        <x:f>'備品一覧'!M9</x:f>
        <x:v>46188</x:v>
      </x:c>
      <x:c r="E9" s="35" t="n">
        <x:f>'備品一覧'!I9</x:f>
        <x:v>68000</x:v>
      </x:c>
      <x:c r="F9" s="32" t="str">
        <x:f>'備品一覧'!G9</x:f>
        <x:v>修理・廃棄置場</x:v>
      </x:c>
      <x:c r="G9" s="32" t="str">
        <x:f>'備品一覧'!O9</x:f>
        <x:v>佐々木 健</x:v>
      </x:c>
      <x:c r="H9" s="32" t="str">
        <x:f>'備品一覧'!N9</x:f>
        <x:v>予定あり</x:v>
      </x:c>
    </x:row>
    <x:row r="10">
      <x:c r="A10" s="32" t="str">
        <x:f>'備品一覧'!A10</x:f>
        <x:v>EQ007</x:v>
      </x:c>
      <x:c r="B10" s="32" t="str">
        <x:f>'備品一覧'!B10</x:f>
        <x:v>社用スマホ</x:v>
      </x:c>
      <x:c r="C10" s="32" t="str">
        <x:f>'備品一覧'!J10</x:f>
        <x:v>使用中</x:v>
      </x:c>
      <x:c r="D10" s="34" t="n">
        <x:f>'備品一覧'!M10</x:f>
        <x:v>0</x:v>
      </x:c>
      <x:c r="E10" s="35" t="n">
        <x:f>'備品一覧'!I10</x:f>
        <x:v>132000</x:v>
      </x:c>
      <x:c r="F10" s="32" t="str">
        <x:f>'備品一覧'!G10</x:f>
        <x:v>東京オフィス</x:v>
      </x:c>
      <x:c r="G10" s="32" t="str">
        <x:f>'備品一覧'!O10</x:f>
        <x:v>鈴木 直樹</x:v>
      </x:c>
      <x:c r="H10" s="32" t="str">
        <x:f>'備品一覧'!N10</x:f>
      </x:c>
    </x:row>
    <x:row r="11">
      <x:c r="A11" s="32" t="str">
        <x:f>'備品一覧'!A11</x:f>
        <x:v>EQ008</x:v>
      </x:c>
      <x:c r="B11" s="32" t="str">
        <x:f>'備品一覧'!B11</x:f>
        <x:v>会議用スピーカー</x:v>
      </x:c>
      <x:c r="C11" s="32" t="str">
        <x:f>'備品一覧'!J11</x:f>
        <x:v>使用中</x:v>
      </x:c>
      <x:c r="D11" s="34" t="n">
        <x:f>'備品一覧'!M11</x:f>
        <x:v>0</x:v>
      </x:c>
      <x:c r="E11" s="35" t="n">
        <x:f>'備品一覧'!I11</x:f>
        <x:v>36000</x:v>
      </x:c>
      <x:c r="F11" s="32" t="str">
        <x:f>'備品一覧'!G11</x:f>
        <x:v>大会議室</x:v>
      </x:c>
      <x:c r="G11" s="32" t="str">
        <x:f>'備品一覧'!O11</x:f>
        <x:v>田中 美咲</x:v>
      </x:c>
      <x:c r="H11" s="32" t="str">
        <x:f>'備品一覧'!N11</x:f>
      </x:c>
    </x:row>
    <x:row r="12">
      <x:c r="A12" s="32" t="str">
        <x:f>'備品一覧'!A12</x:f>
        <x:v>EQ009</x:v>
      </x:c>
      <x:c r="B12" s="32" t="str">
        <x:f>'備品一覧'!B12</x:f>
        <x:v>ラベルプリンタ</x:v>
      </x:c>
      <x:c r="C12" s="32" t="str">
        <x:f>'備品一覧'!J12</x:f>
        <x:v>廃棄予定</x:v>
      </x:c>
      <x:c r="D12" s="34" t="n">
        <x:f>'備品一覧'!M12</x:f>
        <x:v>46152</x:v>
      </x:c>
      <x:c r="E12" s="35" t="n">
        <x:f>'備品一覧'!I12</x:f>
        <x:v>28000</x:v>
      </x:c>
      <x:c r="F12" s="32" t="str">
        <x:f>'備品一覧'!G12</x:f>
        <x:v>修理・廃棄置場</x:v>
      </x:c>
      <x:c r="G12" s="32" t="str">
        <x:f>'備品一覧'!O12</x:f>
        <x:v>佐々木 健</x:v>
      </x:c>
      <x:c r="H12" s="32" t="str">
        <x:f>'備品一覧'!N12</x:f>
        <x:v>30日以内</x:v>
      </x:c>
    </x:row>
    <x:row r="13">
      <x:c r="A13" s="32" t="str">
        <x:f>'備品一覧'!A13</x:f>
        <x:v>EQ010</x:v>
      </x:c>
      <x:c r="B13" s="32" t="str">
        <x:f>'備品一覧'!B13</x:f>
        <x:v>撮影用ライト</x:v>
      </x:c>
      <x:c r="C13" s="32" t="str">
        <x:f>'備品一覧'!J13</x:f>
        <x:v>予備</x:v>
      </x:c>
      <x:c r="D13" s="34" t="n">
        <x:f>'備品一覧'!M13</x:f>
        <x:v>0</x:v>
      </x:c>
      <x:c r="E13" s="35" t="n">
        <x:f>'備品一覧'!I13</x:f>
        <x:v>24000</x:v>
      </x:c>
      <x:c r="F13" s="32" t="str">
        <x:f>'備品一覧'!G13</x:f>
        <x:v>総務倉庫</x:v>
      </x:c>
      <x:c r="G13" s="32" t="str">
        <x:f>'備品一覧'!O13</x:f>
        <x:v>佐々木 健</x:v>
      </x:c>
      <x:c r="H13" s="32" t="n">
        <x:f>'備品一覧'!N13</x:f>
        <x:v>0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f86bbb4ea95b431c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22.139999389648438" hidden="0" customWidth="1"/>
    <x:col min="3" max="3" width="15" hidden="0" customWidth="1"/>
    <x:col min="4" max="4" width="15" hidden="0" customWidth="1"/>
    <x:col min="5" max="5" width="13.569999694824219" hidden="0" customWidth="1"/>
    <x:col min="6" max="6" width="27.860000610351562" hidden="0" customWidth="1"/>
  </x:cols>
  <x:sheetData>
    <x:row r="1" ht="25.5" customHeight="1">
      <x:c r="A1" s="8" t="str">
        <x:v>備品管理表Excelテンプレート_保管場所マスタ</x:v>
      </x:c>
    </x:row>
    <x:row r="2" ht="18" customHeight="1">
      <x:c r="A2" s="16" t="str">
        <x:v>保管場所ごとの管理部門と責任者を登録します。</x:v>
      </x:c>
    </x:row>
    <x:row r="3" ht="21" customHeight="1">
      <x:c r="A3" s="24" t="str">
        <x:v>保管場所ID</x:v>
      </x:c>
      <x:c r="B3" s="24" t="str">
        <x:v>保管場所</x:v>
      </x:c>
      <x:c r="C3" s="24" t="str">
        <x:v>管理部門</x:v>
      </x:c>
      <x:c r="D3" s="24" t="str">
        <x:v>管理責任者</x:v>
      </x:c>
      <x:c r="E3" s="24" t="str">
        <x:v>棚卸頻度</x:v>
      </x:c>
      <x:c r="F3" s="24" t="str">
        <x:v>備考</x:v>
      </x:c>
    </x:row>
    <x:row r="4">
      <x:c r="A4" t="str">
        <x:v>LOC01</x:v>
      </x:c>
      <x:c r="B4" t="str">
        <x:v>総務倉庫</x:v>
      </x:c>
      <x:c r="C4" t="str">
        <x:v>総務部</x:v>
      </x:c>
      <x:c r="D4" t="str">
        <x:v>佐々木 健</x:v>
      </x:c>
      <x:c r="E4" t="str">
        <x:v>半年ごと</x:v>
      </x:c>
      <x:c r="F4" t="str">
        <x:v>共通備品保管</x:v>
      </x:c>
    </x:row>
    <x:row r="5">
      <x:c r="A5" t="str">
        <x:v>LOC02</x:v>
      </x:c>
      <x:c r="B5" t="str">
        <x:v>東京オフィス</x:v>
      </x:c>
      <x:c r="C5" t="str">
        <x:v>営業部</x:v>
      </x:c>
      <x:c r="D5" t="str">
        <x:v>鈴木 直樹</x:v>
      </x:c>
      <x:c r="E5" t="str">
        <x:v>四半期ごと</x:v>
      </x:c>
      <x:c r="F5" t="str">
        <x:v>常設機器</x:v>
      </x:c>
    </x:row>
    <x:row r="6">
      <x:c r="A6" t="str">
        <x:v>LOC03</x:v>
      </x:c>
      <x:c r="B6" t="str">
        <x:v>大会議室</x:v>
      </x:c>
      <x:c r="C6" t="str">
        <x:v>総務部</x:v>
      </x:c>
      <x:c r="D6" t="str">
        <x:v>田中 美咲</x:v>
      </x:c>
      <x:c r="E6" t="str">
        <x:v>四半期ごと</x:v>
      </x:c>
      <x:c r="F6" t="str">
        <x:v>会議用備品</x:v>
      </x:c>
    </x:row>
    <x:row r="7">
      <x:c r="A7" t="str">
        <x:v>LOC04</x:v>
      </x:c>
      <x:c r="B7" t="str">
        <x:v>貸出用キャビネット</x:v>
      </x:c>
      <x:c r="C7" t="str">
        <x:v>情報システム</x:v>
      </x:c>
      <x:c r="D7" t="str">
        <x:v>山口 拓海</x:v>
      </x:c>
      <x:c r="E7" t="str">
        <x:v>月次</x:v>
      </x:c>
      <x:c r="F7" t="str">
        <x:v>貸出機器保管</x:v>
      </x:c>
    </x:row>
    <x:row r="8">
      <x:c r="A8" t="str">
        <x:v>LOC05</x:v>
      </x:c>
      <x:c r="B8" t="str">
        <x:v>修理・廃棄置場</x:v>
      </x:c>
      <x:c r="C8" t="str">
        <x:v>総務部</x:v>
      </x:c>
      <x:c r="D8" t="str">
        <x:v>佐々木 健</x:v>
      </x:c>
      <x:c r="E8" t="str">
        <x:v>月次</x:v>
      </x:c>
      <x:c r="F8" t="str">
        <x:v>修理中/廃棄予定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62b298983677431d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5" hidden="0" customWidth="1"/>
    <x:col min="3" max="3" width="73.56999969482422" hidden="0" customWidth="1"/>
    <x:col min="4" max="4" width="20.709999084472656" hidden="0" customWidth="1"/>
  </x:cols>
  <x:sheetData>
    <x:row r="1" ht="25.5" customHeight="1">
      <x:c r="A1" s="8" t="str">
        <x:v>備品管理表Excelテンプレート_使い方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46" t="str">
        <x:v>1</x:v>
      </x:c>
      <x:c r="B4" s="46" t="str">
        <x:v>保管場所を整える</x:v>
      </x:c>
      <x:c r="C4" s="80" t="str">
        <x:v>保管場所IDと責任者を先に決め、備品の所在を同じルールで登録します。</x:v>
      </x:c>
      <x:c r="D4" t="str">
        <x:v>保管場所マスタ</x:v>
      </x:c>
    </x:row>
    <x:row r="5">
      <x:c r="A5" s="46" t="str">
        <x:v>2</x:v>
      </x:c>
      <x:c r="B5" s="46" t="str">
        <x:v>備品一覧を登録する</x:v>
      </x:c>
      <x:c r="C5" s="80" t="str">
        <x:v>備品ID、取得日、取得金額、状態、棚卸予定日、廃棄予定日を入れます。</x:v>
      </x:c>
      <x:c r="D5" t="str">
        <x:v>備品一覧</x:v>
      </x:c>
    </x:row>
    <x:row r="6">
      <x:c r="A6" s="46" t="str">
        <x:v>3</x:v>
      </x:c>
      <x:c r="B6" s="46" t="str">
        <x:v>貸出台帳を更新する</x:v>
      </x:c>
      <x:c r="C6" s="80" t="str">
        <x:v>貸出日、返却予定日、返却日を残し、返却遅延を追います。</x:v>
      </x:c>
      <x:c r="D6" t="str">
        <x:v>貸出台帳</x:v>
      </x:c>
    </x:row>
    <x:row r="7">
      <x:c r="A7" s="46" t="str">
        <x:v>4</x:v>
      </x:c>
      <x:c r="B7" s="46" t="str">
        <x:v>購入履歴を残す</x:v>
      </x:c>
      <x:c r="C7" s="80" t="str">
        <x:v>仕入先、数量、単価、購入区分を残して、購入金額を見えるようにします。</x:v>
      </x:c>
      <x:c r="D7" t="str">
        <x:v>購入履歴</x:v>
      </x:c>
    </x:row>
    <x:row r="8">
      <x:c r="A8" s="46" t="str">
        <x:v>5</x:v>
      </x:c>
      <x:c r="B8" s="46" t="str">
        <x:v>棚卸と廃棄予定を確認する</x:v>
      </x:c>
      <x:c r="C8" s="80" t="str">
        <x:v>棚卸が近い備品、廃棄予定の備品、貸出中の備品から優先して確認します。</x:v>
      </x:c>
      <x:c r="D8" t="str">
        <x:v>ダッシュボード・廃棄予定</x:v>
      </x:c>
    </x:row>
    <x:row r="9">
      <x:c r="A9" s="46" t="str">
        <x:v>判断</x:v>
      </x:c>
      <x:c r="B9" s="46" t="str">
        <x:v>Excelで続けてよい条件</x:v>
      </x:c>
      <x:c r="C9" s="80" t="str">
        <x:v>備品数が少なく、総務や情シスの少人数で回せるなら、まずはExcelで十分です。</x:v>
      </x:c>
      <x:c r="D9" t="str">
        <x:v>ダッシュボード</x:v>
      </x:c>
    </x:row>
    <x:row r="10">
      <x:c r="A10" s="46" t="str">
        <x:v>判断</x:v>
      </x:c>
      <x:c r="B10" s="46" t="str">
        <x:v>システム化を検討する条件</x:v>
      </x:c>
      <x:c r="C10" s="80" t="str">
        <x:v>貸出、棚卸、固定資産、IT資産、入退社対応までつながるなら仕組みに寄せます。</x:v>
      </x:c>
      <x:c r="D10" t="str">
        <x:v>全体</x:v>
      </x:c>
    </x:row>
    <x:row r="11">
      <x:c r="A11" s="46" t="str">
        <x:v>注意</x:v>
      </x:c>
      <x:c r="B11" s="46" t="str">
        <x:v>備品の正本を決める</x:v>
      </x:c>
      <x:c r="C11" s="80" t="str">
        <x:v>備品ID、保管場所、状態、使用者、棚卸予定日をどこで確定するかを先に決めてください。</x:v>
      </x:c>
      <x:c r="D11" t="str">
        <x:v>備品一覧</x:v>
      </x:c>
    </x:row>
  </x:sheetData>
  <x:mergeCells>
    <x:mergeCell ref="A1:D1"/>
    <x:mergeCell ref="A2:D2"/>
  </x:mergeCells>
  <x:pageMargins left="0.7" right="0.7" top="0.75" bottom="0.75" header="0.3" footer="0.3"/>
</x:worksheet>
</file>